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9405" activeTab="0"/>
  </bookViews>
  <sheets>
    <sheet name="budget" sheetId="1" r:id="rId1"/>
  </sheets>
  <definedNames>
    <definedName name="_xlnm.Print_Area" localSheetId="0">'budget'!$A$1:$L$238</definedName>
  </definedNames>
  <calcPr fullCalcOnLoad="1"/>
</workbook>
</file>

<file path=xl/sharedStrings.xml><?xml version="1.0" encoding="utf-8"?>
<sst xmlns="http://schemas.openxmlformats.org/spreadsheetml/2006/main" count="155" uniqueCount="126">
  <si>
    <t>Instructions:</t>
  </si>
  <si>
    <t xml:space="preserve">1.  Cells with 0.00 have formulas for automatic calculations.  </t>
  </si>
  <si>
    <t xml:space="preserve">   Fund Budget Request</t>
  </si>
  <si>
    <t>2.  Delete formulas if you do not want to use the automatic calculations.</t>
  </si>
  <si>
    <t>3.  Fill in the information requested and check your figures for accuracy.</t>
  </si>
  <si>
    <t>4.  Attach current billing rate calculation and any changes to the business plan.</t>
  </si>
  <si>
    <r>
      <t>Account Title</t>
    </r>
    <r>
      <rPr>
        <u val="single"/>
        <sz val="12"/>
        <rFont val="Arial"/>
        <family val="2"/>
      </rPr>
      <t xml:space="preserve">                                                                                                                                </t>
    </r>
  </si>
  <si>
    <r>
      <t xml:space="preserve">Dept. No. </t>
    </r>
    <r>
      <rPr>
        <u val="single"/>
        <sz val="12"/>
        <rFont val="Arial"/>
        <family val="2"/>
      </rPr>
      <t xml:space="preserve">                        </t>
    </r>
  </si>
  <si>
    <t xml:space="preserve">Account No. </t>
  </si>
  <si>
    <t>Phone No.</t>
  </si>
  <si>
    <t>4.  Other Revenues</t>
  </si>
  <si>
    <t>5.</t>
  </si>
  <si>
    <t>TOTAL REVENUES</t>
  </si>
  <si>
    <t>(Automatic Calculation)</t>
  </si>
  <si>
    <t>B.  EXPENDITURES</t>
  </si>
  <si>
    <t>Fringe</t>
  </si>
  <si>
    <t>7.   Salaries</t>
  </si>
  <si>
    <t>Rate</t>
  </si>
  <si>
    <t>Salaries</t>
  </si>
  <si>
    <t xml:space="preserve">       d.  Other (See Multiple Salary Table Page 3.)</t>
  </si>
  <si>
    <t xml:space="preserve">      Total Salaries and Fringe</t>
  </si>
  <si>
    <t xml:space="preserve">10.  Other Direct Costs </t>
  </si>
  <si>
    <t xml:space="preserve">       </t>
  </si>
  <si>
    <t xml:space="preserve">       a.  Services</t>
  </si>
  <si>
    <t xml:space="preserve">       b.  Equipment Rental</t>
  </si>
  <si>
    <t xml:space="preserve">       c.  Graduate Tuition</t>
  </si>
  <si>
    <t xml:space="preserve">       d.  Unrelated Income Tax</t>
  </si>
  <si>
    <t xml:space="preserve">       e.  Costs of Services Provided by 21 Accounts</t>
  </si>
  <si>
    <t xml:space="preserve">       f.  Other (Please explain on Page 3.)</t>
  </si>
  <si>
    <t xml:space="preserve">            </t>
  </si>
  <si>
    <t>11.  Utilities (7800)</t>
  </si>
  <si>
    <t>13.  Subtotal Expenditures</t>
  </si>
  <si>
    <t>15.</t>
  </si>
  <si>
    <t>TOTAL EXPENDITURES</t>
  </si>
  <si>
    <t>C.  FUND BALANCE</t>
  </si>
  <si>
    <t xml:space="preserve">       Plus: </t>
  </si>
  <si>
    <t>Revenues (from line 5.)</t>
  </si>
  <si>
    <t xml:space="preserve">       Plus:</t>
  </si>
  <si>
    <t xml:space="preserve">Subsidies/Transfers-In from Other Funding Sources (if applicable) </t>
  </si>
  <si>
    <t xml:space="preserve">       Less:</t>
  </si>
  <si>
    <t>Expenditures (from line15.)</t>
  </si>
  <si>
    <t>D.  CASH BALANCE</t>
  </si>
  <si>
    <t>Total Cash Available</t>
  </si>
  <si>
    <t>Acquisition of New Equipment</t>
  </si>
  <si>
    <t>**Note:</t>
  </si>
  <si>
    <t xml:space="preserve">If either the Ending Cash Balance or Ending Fund Balance appear as a deficit, </t>
  </si>
  <si>
    <t>what 16, 22 or 64 account will be used to subsidize the deficit?</t>
  </si>
  <si>
    <t>APPROVAL SIGNATURES:</t>
  </si>
  <si>
    <t>(Please sign and print name.)</t>
  </si>
  <si>
    <t>Originator</t>
  </si>
  <si>
    <t>Date</t>
  </si>
  <si>
    <t>Department Head or Director</t>
  </si>
  <si>
    <t>Please use the lines below for narrative explanations.</t>
  </si>
  <si>
    <t>Briefly explain Other Revenues (From line 4., page 1.):</t>
  </si>
  <si>
    <t>Use the table below if multiple salary types are charged to this activity:</t>
  </si>
  <si>
    <t>6.   Multiple Salary Table</t>
  </si>
  <si>
    <t>Total Salaries and Fringe</t>
  </si>
  <si>
    <t>Subtotal Expenditures (line 13.)</t>
  </si>
  <si>
    <t xml:space="preserve">      Subtract  Expenditures not Subject to University G&amp;A Overhead:</t>
  </si>
  <si>
    <t>a.</t>
  </si>
  <si>
    <t>Cost of Goods Sold (line 6.)</t>
  </si>
  <si>
    <t>b.</t>
  </si>
  <si>
    <t>Graduate Tuition (line 10c.)</t>
  </si>
  <si>
    <t>c.</t>
  </si>
  <si>
    <t>Utilities (line 11.)</t>
  </si>
  <si>
    <t>d.</t>
  </si>
  <si>
    <t>Leased Equipment (line 12.)</t>
  </si>
  <si>
    <t xml:space="preserve">Less:  Subtotal Expenditures not subject to University G&amp;A Overhead </t>
  </si>
  <si>
    <t xml:space="preserve">     Total Expenditures Subject to University G&amp;A Overhead</t>
  </si>
  <si>
    <t>Enter this amount on line 14. University G&amp;A Overhead.</t>
  </si>
  <si>
    <t xml:space="preserve">Other:  Please use this area to explain any changes in your account activity or business plan.  Use additional </t>
  </si>
  <si>
    <t>paper if necessary.   Be sure to include a copy of your projected billing rate calculation with your budget request.</t>
  </si>
  <si>
    <t>Associated Recharge Center 21-Fund Account Number (if applicable)</t>
  </si>
  <si>
    <t>Educational Business Activities-22</t>
  </si>
  <si>
    <t xml:space="preserve">    EDUCATIONAL BUSINESS ACTIVITIES 22 FUND BUDGET REQUEST SUPPLEMENT</t>
  </si>
  <si>
    <t xml:space="preserve">Dept. Contact For Accounting Issues:  </t>
  </si>
  <si>
    <t>(Signature)</t>
  </si>
  <si>
    <t>(Print Name)</t>
  </si>
  <si>
    <t>(round to the nearest $1,000)</t>
  </si>
  <si>
    <t>14.  University G &amp; A Overhead @ 22.5% (9000)  (See Worksheet Page 4.)</t>
  </si>
  <si>
    <t>Worksheet for calculation of 22.5% University G&amp;A Overhead:</t>
  </si>
  <si>
    <t xml:space="preserve">     Expenditures Subject to University G&amp;A Overhead Times 22.5%</t>
  </si>
  <si>
    <t>The College/Department will take responsibility for any deficit in this account.</t>
  </si>
  <si>
    <t>5.  Send completed form to Campus Services --Campus Mail Dept 6003</t>
  </si>
  <si>
    <t>1.  Sales to External Customers (4380)</t>
  </si>
  <si>
    <t>2.  Sales to Other State Agencies (4700)</t>
  </si>
  <si>
    <t>3.  Sales to Internal Customers (4800) (Provide explanation on page 3.)</t>
  </si>
  <si>
    <t>6.   Cost of Goods Sold (7000-7007)</t>
  </si>
  <si>
    <t>Note: Only use this if you have inventory recorded on KFS.</t>
  </si>
  <si>
    <t xml:space="preserve">       a.  Faculty (5000)</t>
  </si>
  <si>
    <t xml:space="preserve">       b.  Admin Prof (5100)</t>
  </si>
  <si>
    <t xml:space="preserve">       h.  State Classified (5400)</t>
  </si>
  <si>
    <t xml:space="preserve">       n.  Student Hourly (5600)</t>
  </si>
  <si>
    <t>8.   Travel (6000)</t>
  </si>
  <si>
    <t>9.  Other Operating Expenses (6200)</t>
  </si>
  <si>
    <t>Total Other Direct Costs (6600)</t>
  </si>
  <si>
    <t>12.  Leased Equipment (8100)</t>
  </si>
  <si>
    <t>Briefly explain Sales to Internal Customers (4800) (From line 3., page 1.):</t>
  </si>
  <si>
    <t xml:space="preserve">      a.  Faculty (5000)</t>
  </si>
  <si>
    <t xml:space="preserve">      b.  Admin Prof (5100)</t>
  </si>
  <si>
    <t xml:space="preserve">      c.  Federal Faculty (5200)</t>
  </si>
  <si>
    <t xml:space="preserve">      e.  Grad Res Asst (5300)</t>
  </si>
  <si>
    <t xml:space="preserve">      f.  Grad Supp Asst (5320)</t>
  </si>
  <si>
    <t xml:space="preserve">      g.  Grad Teach Asst (5340)</t>
  </si>
  <si>
    <t xml:space="preserve">      h.  State Classified (5400)</t>
  </si>
  <si>
    <t xml:space="preserve">      i.  1st Yr Temp Faculty (5500)</t>
  </si>
  <si>
    <t xml:space="preserve">      j.  1st Yr Temp Admin Pro (5540) </t>
  </si>
  <si>
    <t xml:space="preserve">      l.  Temp Support (5560) </t>
  </si>
  <si>
    <t xml:space="preserve">     m.  Student Hourly (5600)</t>
  </si>
  <si>
    <t xml:space="preserve">     n.  Workstudy Hourly (5650)</t>
  </si>
  <si>
    <t xml:space="preserve">     o.  Misc Exp/Allow (5700)</t>
  </si>
  <si>
    <t>Object Code</t>
  </si>
  <si>
    <t>Fiscal Officer</t>
  </si>
  <si>
    <t>Campus Services</t>
  </si>
  <si>
    <t>(please provide breakdown of costs provided by 21 accounts on page 4)</t>
  </si>
  <si>
    <t>Costs provided by 21 account:</t>
  </si>
  <si>
    <t>Dean or Vice President or</t>
  </si>
  <si>
    <t>College Business Officer</t>
  </si>
  <si>
    <r>
      <t>A.  REVENUES (</t>
    </r>
    <r>
      <rPr>
        <b/>
        <i/>
        <u val="single"/>
        <sz val="12"/>
        <rFont val="Arial"/>
        <family val="2"/>
      </rPr>
      <t>Please round to the nearest $0,000</t>
    </r>
    <r>
      <rPr>
        <b/>
        <sz val="10"/>
        <rFont val="Arial"/>
        <family val="0"/>
      </rPr>
      <t>)</t>
    </r>
  </si>
  <si>
    <t xml:space="preserve">      d.  Federal Admin Prof (5250)</t>
  </si>
  <si>
    <t xml:space="preserve">      k. 1st Yr Temp Support (5500)</t>
  </si>
  <si>
    <t xml:space="preserve">       Beginning Fund Balance (as of July 1, 2021)</t>
  </si>
  <si>
    <t xml:space="preserve">       Ending Fund Balance (as of June 30, 2022)**</t>
  </si>
  <si>
    <t xml:space="preserve">       Beginning Cash Balance (as of July 1, 2021)</t>
  </si>
  <si>
    <t xml:space="preserve">       Ending Cash Balance (as of June 30, 2022) **</t>
  </si>
  <si>
    <t>Fiscal Year:  FY22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</si>
</sst>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0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u val="single"/>
      <sz val="12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7" fontId="0" fillId="0" borderId="0" xfId="0" applyNumberFormat="1" applyAlignment="1">
      <alignment/>
    </xf>
    <xf numFmtId="7" fontId="0" fillId="0" borderId="10" xfId="0" applyNumberFormat="1" applyBorder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7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7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7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7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7" fontId="0" fillId="0" borderId="19" xfId="0" applyNumberFormat="1" applyBorder="1" applyAlignment="1">
      <alignment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1" xfId="0" applyFont="1" applyBorder="1" applyAlignment="1">
      <alignment/>
    </xf>
    <xf numFmtId="0" fontId="7" fillId="0" borderId="0" xfId="0" applyFont="1" applyAlignment="1">
      <alignment/>
    </xf>
    <xf numFmtId="164" fontId="0" fillId="0" borderId="0" xfId="0" applyNumberFormat="1" applyAlignment="1">
      <alignment/>
    </xf>
    <xf numFmtId="7" fontId="1" fillId="0" borderId="0" xfId="0" applyNumberFormat="1" applyFont="1" applyAlignment="1">
      <alignment/>
    </xf>
    <xf numFmtId="7" fontId="0" fillId="0" borderId="21" xfId="0" applyNumberFormat="1" applyBorder="1" applyAlignment="1">
      <alignment/>
    </xf>
    <xf numFmtId="7" fontId="0" fillId="0" borderId="10" xfId="0" applyNumberFormat="1" applyBorder="1" applyAlignment="1">
      <alignment horizontal="center"/>
    </xf>
    <xf numFmtId="7" fontId="0" fillId="0" borderId="11" xfId="0" applyNumberFormat="1" applyBorder="1" applyAlignment="1">
      <alignment/>
    </xf>
    <xf numFmtId="7" fontId="0" fillId="0" borderId="18" xfId="0" applyNumberFormat="1" applyBorder="1" applyAlignment="1">
      <alignment/>
    </xf>
    <xf numFmtId="7" fontId="0" fillId="0" borderId="0" xfId="0" applyNumberFormat="1" applyFont="1" applyAlignment="1">
      <alignment/>
    </xf>
    <xf numFmtId="0" fontId="1" fillId="0" borderId="0" xfId="0" applyFont="1" applyAlignment="1">
      <alignment wrapText="1"/>
    </xf>
    <xf numFmtId="7" fontId="8" fillId="0" borderId="0" xfId="0" applyNumberFormat="1" applyFont="1" applyAlignment="1">
      <alignment/>
    </xf>
    <xf numFmtId="165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NumberForma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1" fillId="0" borderId="0" xfId="0" applyFont="1" applyAlignment="1">
      <alignment/>
    </xf>
    <xf numFmtId="164" fontId="0" fillId="0" borderId="0" xfId="0" applyNumberFormat="1" applyAlignment="1" quotePrefix="1">
      <alignment/>
    </xf>
    <xf numFmtId="0" fontId="1" fillId="0" borderId="10" xfId="0" applyFont="1" applyBorder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6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10.8515625" style="0" customWidth="1"/>
    <col min="2" max="2" width="3.7109375" style="0" customWidth="1"/>
    <col min="3" max="3" width="10.28125" style="0" customWidth="1"/>
    <col min="4" max="4" width="13.8515625" style="0" customWidth="1"/>
    <col min="5" max="5" width="3.8515625" style="0" customWidth="1"/>
    <col min="6" max="6" width="5.140625" style="0" customWidth="1"/>
    <col min="7" max="7" width="1.7109375" style="0" customWidth="1"/>
    <col min="8" max="8" width="14.7109375" style="4" customWidth="1"/>
    <col min="9" max="9" width="0.9921875" style="0" customWidth="1"/>
    <col min="10" max="10" width="12.140625" style="0" customWidth="1"/>
    <col min="11" max="11" width="14.28125" style="0" customWidth="1"/>
    <col min="12" max="12" width="21.00390625" style="4" customWidth="1"/>
    <col min="13" max="13" width="17.57421875" style="0" customWidth="1"/>
  </cols>
  <sheetData>
    <row r="1" spans="1:8" ht="15">
      <c r="A1" s="38" t="s">
        <v>73</v>
      </c>
      <c r="E1" s="2" t="s">
        <v>0</v>
      </c>
      <c r="G1" s="34" t="s">
        <v>1</v>
      </c>
      <c r="H1" s="33"/>
    </row>
    <row r="2" spans="1:7" ht="14.25">
      <c r="A2" s="39" t="s">
        <v>2</v>
      </c>
      <c r="G2" s="2" t="s">
        <v>3</v>
      </c>
    </row>
    <row r="3" spans="1:12" ht="12.75">
      <c r="A3" s="40" t="s">
        <v>125</v>
      </c>
      <c r="C3" s="11"/>
      <c r="E3" s="2"/>
      <c r="G3" s="2" t="s">
        <v>4</v>
      </c>
      <c r="H3"/>
      <c r="L3"/>
    </row>
    <row r="4" ht="12.75">
      <c r="G4" s="2" t="s">
        <v>5</v>
      </c>
    </row>
    <row r="5" spans="1:7" ht="12.75">
      <c r="A5" s="2"/>
      <c r="G5" s="2" t="s">
        <v>83</v>
      </c>
    </row>
    <row r="6" spans="7:8" ht="12.75">
      <c r="G6" s="2"/>
      <c r="H6" s="32"/>
    </row>
    <row r="7" spans="1:12" ht="15">
      <c r="A7" s="1" t="s">
        <v>6</v>
      </c>
      <c r="C7" s="3"/>
      <c r="D7" s="3"/>
      <c r="E7" s="3"/>
      <c r="F7" s="3"/>
      <c r="G7" s="3"/>
      <c r="H7" s="5"/>
      <c r="I7" s="3"/>
      <c r="J7" s="3"/>
      <c r="K7" s="3"/>
      <c r="L7" s="5"/>
    </row>
    <row r="9" spans="1:12" ht="15">
      <c r="A9" s="1" t="s">
        <v>7</v>
      </c>
      <c r="B9" s="3"/>
      <c r="C9" s="3"/>
      <c r="D9" s="1" t="s">
        <v>8</v>
      </c>
      <c r="F9" s="3"/>
      <c r="G9" s="3"/>
      <c r="H9" s="5"/>
      <c r="I9" s="3"/>
      <c r="J9" s="3"/>
      <c r="K9" s="1" t="s">
        <v>9</v>
      </c>
      <c r="L9" s="37"/>
    </row>
    <row r="10" spans="1:12" ht="15">
      <c r="A10" s="1"/>
      <c r="B10" s="10"/>
      <c r="C10" s="10"/>
      <c r="D10" s="1"/>
      <c r="F10" s="10"/>
      <c r="G10" s="10"/>
      <c r="H10" s="12"/>
      <c r="I10" s="10"/>
      <c r="J10" s="10"/>
      <c r="K10" s="1"/>
      <c r="L10" s="12"/>
    </row>
    <row r="11" spans="1:12" ht="15">
      <c r="A11" s="1" t="s">
        <v>75</v>
      </c>
      <c r="B11" s="10"/>
      <c r="C11" s="10"/>
      <c r="D11" s="1"/>
      <c r="F11" s="3"/>
      <c r="G11" s="3"/>
      <c r="H11" s="5"/>
      <c r="I11" s="3"/>
      <c r="J11" s="3"/>
      <c r="K11" s="1"/>
      <c r="L11" s="12"/>
    </row>
    <row r="12" spans="1:12" ht="15">
      <c r="A12" s="1" t="s">
        <v>72</v>
      </c>
      <c r="B12" s="10"/>
      <c r="C12" s="10"/>
      <c r="D12" s="1"/>
      <c r="F12" s="10"/>
      <c r="G12" s="10"/>
      <c r="H12" s="12"/>
      <c r="I12" s="10"/>
      <c r="J12" s="10"/>
      <c r="K12" s="36"/>
      <c r="L12" s="5"/>
    </row>
    <row r="14" ht="15">
      <c r="A14" s="40" t="s">
        <v>118</v>
      </c>
    </row>
    <row r="15" spans="1:12" ht="12.75">
      <c r="A15" t="s">
        <v>84</v>
      </c>
      <c r="J15" s="40" t="s">
        <v>78</v>
      </c>
      <c r="L15" s="5"/>
    </row>
    <row r="17" spans="1:12" ht="12.75">
      <c r="A17" t="s">
        <v>85</v>
      </c>
      <c r="J17" s="40" t="s">
        <v>78</v>
      </c>
      <c r="L17" s="5"/>
    </row>
    <row r="19" spans="1:12" ht="12.75">
      <c r="A19" t="s">
        <v>86</v>
      </c>
      <c r="J19" s="40" t="s">
        <v>78</v>
      </c>
      <c r="L19" s="5"/>
    </row>
    <row r="21" spans="1:12" ht="12.75">
      <c r="A21" t="s">
        <v>10</v>
      </c>
      <c r="E21" t="s">
        <v>111</v>
      </c>
      <c r="H21" s="35"/>
      <c r="I21" s="10"/>
      <c r="J21" s="40" t="s">
        <v>78</v>
      </c>
      <c r="L21" s="5"/>
    </row>
    <row r="23" spans="1:12" ht="13.5" thickBot="1">
      <c r="A23" s="6" t="s">
        <v>11</v>
      </c>
      <c r="C23" s="11" t="s">
        <v>12</v>
      </c>
      <c r="J23" t="s">
        <v>13</v>
      </c>
      <c r="L23" s="28">
        <f>SUM(L15:L21)</f>
        <v>0</v>
      </c>
    </row>
    <row r="24" ht="13.5" thickTop="1"/>
    <row r="25" ht="12.75">
      <c r="A25" s="11" t="s">
        <v>14</v>
      </c>
    </row>
    <row r="26" spans="1:12" ht="12.75">
      <c r="A26" t="s">
        <v>87</v>
      </c>
      <c r="D26" s="11"/>
      <c r="E26" s="11" t="s">
        <v>88</v>
      </c>
      <c r="L26" s="5"/>
    </row>
    <row r="27" ht="12.75">
      <c r="L27" s="12"/>
    </row>
    <row r="28" spans="6:7" ht="12.75">
      <c r="F28" s="7" t="s">
        <v>15</v>
      </c>
      <c r="G28" s="7"/>
    </row>
    <row r="29" spans="1:10" ht="12.75">
      <c r="A29" t="s">
        <v>16</v>
      </c>
      <c r="F29" s="8" t="s">
        <v>17</v>
      </c>
      <c r="G29" s="9"/>
      <c r="H29" s="29" t="s">
        <v>18</v>
      </c>
      <c r="I29" s="9"/>
      <c r="J29" s="8" t="s">
        <v>15</v>
      </c>
    </row>
    <row r="30" ht="12.75">
      <c r="I30" s="10"/>
    </row>
    <row r="31" spans="1:12" ht="12.75">
      <c r="A31" t="s">
        <v>89</v>
      </c>
      <c r="F31" s="41">
        <v>26.7</v>
      </c>
      <c r="G31" s="6"/>
      <c r="H31" s="5"/>
      <c r="I31" s="10"/>
      <c r="J31" s="5">
        <f>H31*F31*0.01</f>
        <v>0</v>
      </c>
      <c r="L31" s="5">
        <f>H31+J31</f>
        <v>0</v>
      </c>
    </row>
    <row r="32" spans="9:10" ht="12.75">
      <c r="I32" s="10"/>
      <c r="J32" s="4"/>
    </row>
    <row r="33" spans="1:12" ht="12.75">
      <c r="A33" t="s">
        <v>90</v>
      </c>
      <c r="F33" s="41">
        <v>26.7</v>
      </c>
      <c r="G33" s="6"/>
      <c r="H33" s="5"/>
      <c r="I33" s="10"/>
      <c r="J33" s="5">
        <f>H33*F33*0.01</f>
        <v>0</v>
      </c>
      <c r="L33" s="5">
        <f>H33+J33</f>
        <v>0</v>
      </c>
    </row>
    <row r="34" spans="9:10" ht="12.75">
      <c r="I34" s="10"/>
      <c r="J34" s="4"/>
    </row>
    <row r="35" spans="1:12" ht="12.75">
      <c r="A35" t="s">
        <v>91</v>
      </c>
      <c r="F35" s="41">
        <v>48.2</v>
      </c>
      <c r="G35" s="6"/>
      <c r="H35" s="5"/>
      <c r="I35" s="10"/>
      <c r="J35" s="5">
        <f>H35*F35*0.01</f>
        <v>0</v>
      </c>
      <c r="L35" s="5">
        <f>H35+J35</f>
        <v>0</v>
      </c>
    </row>
    <row r="36" spans="9:10" ht="12.75">
      <c r="I36" s="10"/>
      <c r="J36" s="4"/>
    </row>
    <row r="37" spans="1:12" ht="12.75">
      <c r="A37" t="s">
        <v>92</v>
      </c>
      <c r="F37" s="41">
        <v>0.2</v>
      </c>
      <c r="G37" s="6"/>
      <c r="H37" s="5"/>
      <c r="I37" s="10"/>
      <c r="J37" s="5">
        <f>H37*F37*0.01</f>
        <v>0</v>
      </c>
      <c r="L37" s="5">
        <f>H37+J37</f>
        <v>0</v>
      </c>
    </row>
    <row r="38" spans="9:10" ht="12.75">
      <c r="I38" s="10"/>
      <c r="J38" s="4"/>
    </row>
    <row r="39" spans="1:12" ht="12.75">
      <c r="A39" t="s">
        <v>19</v>
      </c>
      <c r="H39" s="5"/>
      <c r="I39" s="10"/>
      <c r="J39" s="5"/>
      <c r="L39" s="5">
        <f>H39+J39</f>
        <v>0</v>
      </c>
    </row>
    <row r="40" ht="12.75">
      <c r="J40" s="4"/>
    </row>
    <row r="41" spans="1:12" ht="13.5" thickBot="1">
      <c r="A41" s="11" t="s">
        <v>20</v>
      </c>
      <c r="H41" s="28">
        <f>SUM(H31:H39)</f>
        <v>0</v>
      </c>
      <c r="J41" s="28">
        <f>SUM(J31:J39)</f>
        <v>0</v>
      </c>
      <c r="L41" s="5">
        <f>H41+J41</f>
        <v>0</v>
      </c>
    </row>
    <row r="42" ht="13.5" thickTop="1"/>
    <row r="43" spans="1:12" ht="12.75">
      <c r="A43" t="s">
        <v>93</v>
      </c>
      <c r="L43" s="5"/>
    </row>
    <row r="45" spans="1:12" ht="12.75">
      <c r="A45" t="s">
        <v>94</v>
      </c>
      <c r="L45" s="5"/>
    </row>
    <row r="47" spans="1:12" ht="12.75">
      <c r="A47" t="s">
        <v>21</v>
      </c>
      <c r="L47" s="12"/>
    </row>
    <row r="48" ht="12.75">
      <c r="A48" t="s">
        <v>22</v>
      </c>
    </row>
    <row r="49" spans="1:10" ht="12.75">
      <c r="A49" t="s">
        <v>23</v>
      </c>
      <c r="H49" s="5"/>
      <c r="I49" s="3"/>
      <c r="J49" s="10"/>
    </row>
    <row r="50" ht="12.75">
      <c r="J50" s="10"/>
    </row>
    <row r="51" spans="1:10" ht="12.75">
      <c r="A51" t="s">
        <v>24</v>
      </c>
      <c r="H51" s="5"/>
      <c r="I51" s="3"/>
      <c r="J51" s="10"/>
    </row>
    <row r="52" ht="12.75">
      <c r="J52" s="10"/>
    </row>
    <row r="53" spans="1:10" ht="12.75">
      <c r="A53" t="s">
        <v>25</v>
      </c>
      <c r="H53" s="5"/>
      <c r="I53" s="3"/>
      <c r="J53" s="10"/>
    </row>
    <row r="54" ht="12.75">
      <c r="J54" s="10"/>
    </row>
    <row r="55" spans="1:10" ht="12.75">
      <c r="A55" t="s">
        <v>26</v>
      </c>
      <c r="H55" s="5"/>
      <c r="I55" s="3"/>
      <c r="J55" s="10"/>
    </row>
    <row r="56" ht="12.75">
      <c r="J56" s="10"/>
    </row>
    <row r="57" spans="1:10" ht="12.75">
      <c r="A57" t="s">
        <v>27</v>
      </c>
      <c r="H57" s="5"/>
      <c r="I57" s="3"/>
      <c r="J57" s="10"/>
    </row>
    <row r="58" spans="2:10" ht="12.75">
      <c r="B58" t="s">
        <v>114</v>
      </c>
      <c r="H58" s="12"/>
      <c r="I58" s="10"/>
      <c r="J58" s="10"/>
    </row>
    <row r="59" ht="12.75">
      <c r="J59" s="10"/>
    </row>
    <row r="60" spans="1:10" ht="12.75">
      <c r="A60" t="s">
        <v>28</v>
      </c>
      <c r="H60" s="5"/>
      <c r="I60" s="3"/>
      <c r="J60" s="10"/>
    </row>
    <row r="62" spans="1:12" ht="12.75">
      <c r="A62" t="s">
        <v>29</v>
      </c>
      <c r="C62" t="s">
        <v>95</v>
      </c>
      <c r="L62" s="5">
        <f>SUM(H49:H60)</f>
        <v>0</v>
      </c>
    </row>
    <row r="63" ht="12.75">
      <c r="L63" s="12"/>
    </row>
    <row r="64" spans="1:12" ht="12.75">
      <c r="A64" t="s">
        <v>30</v>
      </c>
      <c r="L64" s="5"/>
    </row>
    <row r="66" spans="1:12" ht="12.75">
      <c r="A66" t="s">
        <v>96</v>
      </c>
      <c r="L66" s="5"/>
    </row>
    <row r="68" spans="1:12" ht="12.75">
      <c r="A68" t="s">
        <v>31</v>
      </c>
      <c r="L68" s="5">
        <f>L26+L41+SUM(L43:L66)</f>
        <v>0</v>
      </c>
    </row>
    <row r="70" spans="1:12" ht="12.75">
      <c r="A70" t="s">
        <v>79</v>
      </c>
      <c r="L70" s="5">
        <f>L198</f>
        <v>0</v>
      </c>
    </row>
    <row r="72" spans="1:12" ht="13.5" thickBot="1">
      <c r="A72" s="6" t="s">
        <v>32</v>
      </c>
      <c r="D72" s="11" t="s">
        <v>33</v>
      </c>
      <c r="J72" t="s">
        <v>13</v>
      </c>
      <c r="L72" s="28">
        <f>L68+L70</f>
        <v>0</v>
      </c>
    </row>
    <row r="73" ht="13.5" thickTop="1">
      <c r="A73" s="11"/>
    </row>
    <row r="74" ht="12.75">
      <c r="A74" s="11" t="s">
        <v>34</v>
      </c>
    </row>
    <row r="76" spans="1:12" ht="12.75">
      <c r="A76" s="45" t="s">
        <v>121</v>
      </c>
      <c r="L76" s="5"/>
    </row>
    <row r="78" spans="1:12" ht="12.75">
      <c r="A78" t="s">
        <v>35</v>
      </c>
      <c r="C78" t="s">
        <v>36</v>
      </c>
      <c r="L78" s="5">
        <f>L23</f>
        <v>0</v>
      </c>
    </row>
    <row r="80" spans="1:12" ht="12.75">
      <c r="A80" t="s">
        <v>37</v>
      </c>
      <c r="C80" t="s">
        <v>38</v>
      </c>
      <c r="L80" s="5"/>
    </row>
    <row r="82" spans="1:12" ht="12.75">
      <c r="A82" t="s">
        <v>39</v>
      </c>
      <c r="C82" t="s">
        <v>40</v>
      </c>
      <c r="L82" s="5">
        <f>-L72</f>
        <v>0</v>
      </c>
    </row>
    <row r="84" spans="1:12" ht="12.75">
      <c r="A84" s="45" t="s">
        <v>122</v>
      </c>
      <c r="L84" s="5">
        <f>SUM(L75:L82)</f>
        <v>0</v>
      </c>
    </row>
    <row r="86" ht="12.75">
      <c r="A86" s="11" t="s">
        <v>41</v>
      </c>
    </row>
    <row r="88" spans="1:12" ht="12.75">
      <c r="A88" s="45" t="s">
        <v>123</v>
      </c>
      <c r="L88" s="5"/>
    </row>
    <row r="90" spans="1:12" ht="12.75">
      <c r="A90" t="s">
        <v>35</v>
      </c>
      <c r="C90" t="s">
        <v>36</v>
      </c>
      <c r="L90" s="5">
        <f>L23</f>
        <v>0</v>
      </c>
    </row>
    <row r="92" spans="1:12" ht="12.75">
      <c r="A92" t="s">
        <v>37</v>
      </c>
      <c r="C92" t="s">
        <v>38</v>
      </c>
      <c r="L92" s="5"/>
    </row>
    <row r="94" spans="3:12" ht="12.75">
      <c r="C94" t="s">
        <v>42</v>
      </c>
      <c r="L94" s="5">
        <f>SUM(L88:L92)</f>
        <v>0</v>
      </c>
    </row>
    <row r="96" spans="1:12" ht="12.75">
      <c r="A96" t="s">
        <v>39</v>
      </c>
      <c r="C96" t="s">
        <v>40</v>
      </c>
      <c r="L96" s="5">
        <f>-L72</f>
        <v>0</v>
      </c>
    </row>
    <row r="98" spans="1:12" ht="12.75">
      <c r="A98" t="s">
        <v>39</v>
      </c>
      <c r="C98" t="s">
        <v>43</v>
      </c>
      <c r="L98" s="5"/>
    </row>
    <row r="100" spans="1:12" ht="12.75">
      <c r="A100" s="45" t="s">
        <v>124</v>
      </c>
      <c r="L100" s="5">
        <f>SUM(L94:L96)-L98</f>
        <v>0</v>
      </c>
    </row>
    <row r="102" spans="1:2" ht="12.75">
      <c r="A102" s="11" t="s">
        <v>44</v>
      </c>
      <c r="B102" t="s">
        <v>45</v>
      </c>
    </row>
    <row r="103" spans="2:12" ht="12.75">
      <c r="B103" t="s">
        <v>46</v>
      </c>
      <c r="L103" s="5"/>
    </row>
    <row r="104" ht="12.75">
      <c r="L104" s="12"/>
    </row>
    <row r="105" spans="1:4" ht="12.75">
      <c r="A105" s="11" t="s">
        <v>47</v>
      </c>
      <c r="D105" s="11" t="s">
        <v>48</v>
      </c>
    </row>
    <row r="106" spans="1:12" s="10" customFormat="1" ht="12.75" customHeight="1" thickBot="1">
      <c r="A106" s="22" t="s">
        <v>82</v>
      </c>
      <c r="D106" s="22"/>
      <c r="H106" s="12"/>
      <c r="L106" s="12"/>
    </row>
    <row r="107" spans="1:12" ht="12.75">
      <c r="A107" s="23"/>
      <c r="B107" s="13"/>
      <c r="C107" s="13"/>
      <c r="D107" s="24"/>
      <c r="E107" s="13"/>
      <c r="F107" s="13"/>
      <c r="G107" s="13"/>
      <c r="H107" s="30"/>
      <c r="I107" s="13"/>
      <c r="J107" s="13"/>
      <c r="K107" s="13"/>
      <c r="L107" s="14"/>
    </row>
    <row r="108" spans="1:12" ht="12.75">
      <c r="A108" s="17"/>
      <c r="B108" s="10"/>
      <c r="C108" s="10"/>
      <c r="D108" s="10"/>
      <c r="E108" s="10"/>
      <c r="F108" s="10"/>
      <c r="G108" s="10"/>
      <c r="H108" s="12"/>
      <c r="I108" s="10"/>
      <c r="J108" s="10"/>
      <c r="K108" s="10"/>
      <c r="L108" s="18"/>
    </row>
    <row r="109" spans="1:12" ht="12.75">
      <c r="A109" s="15"/>
      <c r="B109" s="3"/>
      <c r="C109" s="3"/>
      <c r="D109" s="3"/>
      <c r="E109" s="3"/>
      <c r="F109" s="3"/>
      <c r="G109" s="3"/>
      <c r="H109" s="5"/>
      <c r="I109" s="3"/>
      <c r="J109" s="3"/>
      <c r="K109" s="3"/>
      <c r="L109" s="16"/>
    </row>
    <row r="110" spans="1:12" ht="12.75">
      <c r="A110" s="17" t="s">
        <v>49</v>
      </c>
      <c r="B110" s="10"/>
      <c r="D110" s="10" t="s">
        <v>76</v>
      </c>
      <c r="E110" s="10"/>
      <c r="F110" s="10"/>
      <c r="G110" s="10"/>
      <c r="H110" s="12"/>
      <c r="I110" s="10"/>
      <c r="J110" s="10" t="s">
        <v>77</v>
      </c>
      <c r="K110" s="10"/>
      <c r="L110" s="18" t="s">
        <v>50</v>
      </c>
    </row>
    <row r="111" spans="1:12" ht="12.75">
      <c r="A111" s="17"/>
      <c r="B111" s="10"/>
      <c r="C111" s="10"/>
      <c r="D111" s="10"/>
      <c r="E111" s="10"/>
      <c r="F111" s="10"/>
      <c r="G111" s="10"/>
      <c r="H111" s="12"/>
      <c r="I111" s="10"/>
      <c r="J111" s="10"/>
      <c r="K111" s="10"/>
      <c r="L111" s="18"/>
    </row>
    <row r="112" spans="1:12" ht="12.75">
      <c r="A112" s="15"/>
      <c r="B112" s="3"/>
      <c r="C112" s="3"/>
      <c r="D112" s="3"/>
      <c r="E112" s="3"/>
      <c r="F112" s="3"/>
      <c r="G112" s="3"/>
      <c r="H112" s="5"/>
      <c r="I112" s="3"/>
      <c r="J112" s="3"/>
      <c r="K112" s="3"/>
      <c r="L112" s="16"/>
    </row>
    <row r="113" spans="1:12" ht="12.75">
      <c r="A113" s="17" t="s">
        <v>112</v>
      </c>
      <c r="B113" s="10"/>
      <c r="C113" s="10"/>
      <c r="D113" s="10" t="s">
        <v>76</v>
      </c>
      <c r="E113" s="10"/>
      <c r="F113" s="10"/>
      <c r="G113" s="10"/>
      <c r="H113" s="12"/>
      <c r="I113" s="10"/>
      <c r="J113" s="10" t="s">
        <v>77</v>
      </c>
      <c r="K113" s="10"/>
      <c r="L113" s="18" t="s">
        <v>50</v>
      </c>
    </row>
    <row r="114" spans="1:12" ht="12.75">
      <c r="A114" s="17"/>
      <c r="B114" s="10"/>
      <c r="C114" s="10"/>
      <c r="D114" s="10"/>
      <c r="E114" s="10"/>
      <c r="F114" s="10"/>
      <c r="G114" s="10"/>
      <c r="H114" s="12"/>
      <c r="I114" s="10"/>
      <c r="J114" s="10"/>
      <c r="K114" s="10"/>
      <c r="L114" s="18"/>
    </row>
    <row r="115" spans="1:12" ht="12.75">
      <c r="A115" s="15"/>
      <c r="B115" s="3"/>
      <c r="C115" s="3"/>
      <c r="D115" s="3"/>
      <c r="E115" s="3"/>
      <c r="F115" s="3"/>
      <c r="G115" s="3"/>
      <c r="H115" s="5"/>
      <c r="I115" s="3"/>
      <c r="J115" s="3"/>
      <c r="K115" s="3"/>
      <c r="L115" s="16"/>
    </row>
    <row r="116" spans="1:12" ht="12.75">
      <c r="A116" s="17" t="s">
        <v>51</v>
      </c>
      <c r="B116" s="10"/>
      <c r="C116" s="10"/>
      <c r="D116" s="10" t="s">
        <v>76</v>
      </c>
      <c r="E116" s="10"/>
      <c r="F116" s="10"/>
      <c r="G116" s="10"/>
      <c r="H116" s="12"/>
      <c r="I116" s="10"/>
      <c r="J116" s="10" t="s">
        <v>77</v>
      </c>
      <c r="K116" s="10"/>
      <c r="L116" s="18" t="s">
        <v>50</v>
      </c>
    </row>
    <row r="117" spans="1:12" ht="12.75">
      <c r="A117" s="17"/>
      <c r="B117" s="10"/>
      <c r="C117" s="10"/>
      <c r="D117" s="10"/>
      <c r="E117" s="10"/>
      <c r="F117" s="10"/>
      <c r="G117" s="10"/>
      <c r="H117" s="12"/>
      <c r="I117" s="10"/>
      <c r="J117" s="10"/>
      <c r="K117" s="10"/>
      <c r="L117" s="18"/>
    </row>
    <row r="118" spans="1:12" ht="12.75">
      <c r="A118" s="15"/>
      <c r="B118" s="3"/>
      <c r="C118" s="3"/>
      <c r="D118" s="3"/>
      <c r="E118" s="3"/>
      <c r="F118" s="3"/>
      <c r="G118" s="3"/>
      <c r="H118" s="5"/>
      <c r="I118" s="3"/>
      <c r="J118" s="3"/>
      <c r="K118" s="3"/>
      <c r="L118" s="16"/>
    </row>
    <row r="119" spans="1:12" ht="12.75">
      <c r="A119" s="17" t="s">
        <v>116</v>
      </c>
      <c r="B119" s="10"/>
      <c r="C119" s="10"/>
      <c r="D119" s="10" t="s">
        <v>76</v>
      </c>
      <c r="E119" s="10"/>
      <c r="F119" s="10"/>
      <c r="G119" s="10"/>
      <c r="H119" s="12"/>
      <c r="I119" s="10"/>
      <c r="J119" s="10" t="s">
        <v>77</v>
      </c>
      <c r="K119" s="10"/>
      <c r="L119" s="18" t="s">
        <v>50</v>
      </c>
    </row>
    <row r="120" spans="1:12" ht="12.75">
      <c r="A120" s="17" t="s">
        <v>117</v>
      </c>
      <c r="B120" s="10"/>
      <c r="C120" s="10"/>
      <c r="D120" s="10"/>
      <c r="E120" s="10"/>
      <c r="F120" s="10"/>
      <c r="G120" s="10"/>
      <c r="H120" s="12"/>
      <c r="I120" s="10"/>
      <c r="J120" s="10"/>
      <c r="K120" s="10"/>
      <c r="L120" s="18"/>
    </row>
    <row r="121" spans="1:12" ht="12.75">
      <c r="A121" s="17"/>
      <c r="B121" s="10"/>
      <c r="C121" s="10"/>
      <c r="D121" s="10"/>
      <c r="E121" s="10"/>
      <c r="F121" s="10"/>
      <c r="G121" s="10"/>
      <c r="H121" s="12"/>
      <c r="I121" s="10"/>
      <c r="J121" s="10"/>
      <c r="K121" s="10"/>
      <c r="L121" s="18"/>
    </row>
    <row r="122" spans="1:12" ht="12.75">
      <c r="A122" s="15"/>
      <c r="B122" s="3"/>
      <c r="C122" s="3"/>
      <c r="D122" s="3"/>
      <c r="E122" s="3"/>
      <c r="F122" s="3"/>
      <c r="G122" s="3"/>
      <c r="H122" s="5"/>
      <c r="I122" s="3"/>
      <c r="J122" s="3"/>
      <c r="K122" s="3"/>
      <c r="L122" s="16"/>
    </row>
    <row r="123" spans="1:12" ht="13.5" thickBot="1">
      <c r="A123" s="19" t="s">
        <v>113</v>
      </c>
      <c r="B123" s="20"/>
      <c r="C123" s="31"/>
      <c r="D123" s="31" t="s">
        <v>76</v>
      </c>
      <c r="E123" s="31"/>
      <c r="F123" s="31"/>
      <c r="G123" s="20"/>
      <c r="H123" s="31"/>
      <c r="I123" s="20"/>
      <c r="J123" s="20" t="s">
        <v>77</v>
      </c>
      <c r="K123" s="20"/>
      <c r="L123" s="21" t="s">
        <v>50</v>
      </c>
    </row>
    <row r="124" spans="1:12" ht="12.75">
      <c r="A124" s="10"/>
      <c r="B124" s="10"/>
      <c r="C124" s="10"/>
      <c r="D124" s="10"/>
      <c r="E124" s="10"/>
      <c r="F124" s="10"/>
      <c r="G124" s="10"/>
      <c r="H124" s="12"/>
      <c r="I124" s="10"/>
      <c r="J124" s="10"/>
      <c r="K124" s="10"/>
      <c r="L124" s="12"/>
    </row>
    <row r="125" spans="1:12" ht="12.75">
      <c r="A125" s="10"/>
      <c r="B125" s="10"/>
      <c r="C125" s="10"/>
      <c r="D125" s="10"/>
      <c r="E125" s="10"/>
      <c r="F125" s="10"/>
      <c r="G125" s="10"/>
      <c r="H125" s="12"/>
      <c r="I125" s="10"/>
      <c r="J125" s="10"/>
      <c r="K125" s="10"/>
      <c r="L125" s="12"/>
    </row>
    <row r="126" spans="1:12" ht="12.75">
      <c r="A126" s="10"/>
      <c r="B126" s="10"/>
      <c r="C126" s="10"/>
      <c r="D126" s="10"/>
      <c r="E126" s="10"/>
      <c r="F126" s="10"/>
      <c r="G126" s="10"/>
      <c r="H126" s="12"/>
      <c r="I126" s="10"/>
      <c r="J126" s="10"/>
      <c r="K126" s="10"/>
      <c r="L126" s="12"/>
    </row>
    <row r="129" ht="18">
      <c r="A129" s="25" t="s">
        <v>74</v>
      </c>
    </row>
    <row r="131" spans="1:12" s="11" customFormat="1" ht="12.75">
      <c r="A131" s="11" t="s">
        <v>52</v>
      </c>
      <c r="H131" s="27"/>
      <c r="L131" s="27"/>
    </row>
    <row r="133" ht="12.75">
      <c r="A133" t="s">
        <v>97</v>
      </c>
    </row>
    <row r="135" spans="1:12" ht="12.75">
      <c r="A135" s="3"/>
      <c r="B135" s="3"/>
      <c r="C135" s="3"/>
      <c r="D135" s="3"/>
      <c r="E135" s="3"/>
      <c r="F135" s="3"/>
      <c r="G135" s="3"/>
      <c r="H135" s="5"/>
      <c r="I135" s="3"/>
      <c r="J135" s="3"/>
      <c r="K135" s="3"/>
      <c r="L135" s="5"/>
    </row>
    <row r="137" spans="1:12" ht="12.75">
      <c r="A137" s="3"/>
      <c r="B137" s="3"/>
      <c r="C137" s="3"/>
      <c r="D137" s="3"/>
      <c r="E137" s="3"/>
      <c r="F137" s="3"/>
      <c r="G137" s="3"/>
      <c r="H137" s="5"/>
      <c r="I137" s="3"/>
      <c r="J137" s="3"/>
      <c r="K137" s="3"/>
      <c r="L137" s="5"/>
    </row>
    <row r="139" ht="12.75">
      <c r="A139" t="s">
        <v>53</v>
      </c>
    </row>
    <row r="141" spans="1:12" ht="12.75">
      <c r="A141" s="3"/>
      <c r="B141" s="3"/>
      <c r="C141" s="3"/>
      <c r="D141" s="3"/>
      <c r="E141" s="3"/>
      <c r="F141" s="3"/>
      <c r="G141" s="3"/>
      <c r="H141" s="5"/>
      <c r="I141" s="3"/>
      <c r="J141" s="3"/>
      <c r="K141" s="3"/>
      <c r="L141" s="5"/>
    </row>
    <row r="143" spans="1:12" ht="12.75">
      <c r="A143" s="3"/>
      <c r="B143" s="3"/>
      <c r="C143" s="3"/>
      <c r="D143" s="3"/>
      <c r="E143" s="3"/>
      <c r="F143" s="3"/>
      <c r="G143" s="3"/>
      <c r="H143" s="5"/>
      <c r="I143" s="3"/>
      <c r="J143" s="3"/>
      <c r="K143" s="3"/>
      <c r="L143" s="5"/>
    </row>
    <row r="144" spans="1:12" s="11" customFormat="1" ht="12.75">
      <c r="A144" s="11" t="s">
        <v>54</v>
      </c>
      <c r="H144" s="27"/>
      <c r="L144" s="27"/>
    </row>
    <row r="145" spans="6:7" ht="12.75">
      <c r="F145" s="7" t="s">
        <v>15</v>
      </c>
      <c r="G145" s="7"/>
    </row>
    <row r="146" spans="1:10" ht="12.75">
      <c r="A146" t="s">
        <v>55</v>
      </c>
      <c r="F146" s="8" t="s">
        <v>17</v>
      </c>
      <c r="G146" s="9"/>
      <c r="H146" s="29" t="s">
        <v>18</v>
      </c>
      <c r="I146" s="9"/>
      <c r="J146" s="8" t="s">
        <v>15</v>
      </c>
    </row>
    <row r="148" spans="1:12" ht="12.75">
      <c r="A148" t="s">
        <v>98</v>
      </c>
      <c r="F148" s="43">
        <v>26.7</v>
      </c>
      <c r="H148" s="5"/>
      <c r="I148" s="4"/>
      <c r="J148" s="5">
        <f>H148*F148*0.01</f>
        <v>0</v>
      </c>
      <c r="L148" s="5">
        <f>H148+J148</f>
        <v>0</v>
      </c>
    </row>
    <row r="149" spans="6:10" ht="12.75">
      <c r="F149" s="43"/>
      <c r="I149" s="4"/>
      <c r="J149" s="4"/>
    </row>
    <row r="150" spans="1:12" ht="12.75">
      <c r="A150" t="s">
        <v>99</v>
      </c>
      <c r="F150" s="43">
        <v>26.7</v>
      </c>
      <c r="H150" s="5"/>
      <c r="I150" s="4"/>
      <c r="J150" s="5">
        <f>H150*F150*0.01</f>
        <v>0</v>
      </c>
      <c r="L150" s="5">
        <f>H150+J150</f>
        <v>0</v>
      </c>
    </row>
    <row r="151" spans="6:10" ht="12.75">
      <c r="F151" s="44"/>
      <c r="I151" s="4"/>
      <c r="J151" s="4"/>
    </row>
    <row r="152" spans="1:12" ht="12.75">
      <c r="A152" t="s">
        <v>100</v>
      </c>
      <c r="F152" s="43">
        <v>0</v>
      </c>
      <c r="H152" s="5"/>
      <c r="I152" s="4"/>
      <c r="J152" s="5">
        <f>H152*F152*0.01</f>
        <v>0</v>
      </c>
      <c r="L152" s="5">
        <f>H152+J152</f>
        <v>0</v>
      </c>
    </row>
    <row r="153" spans="6:10" ht="12.75">
      <c r="F153" s="43"/>
      <c r="I153" s="4"/>
      <c r="J153" s="4"/>
    </row>
    <row r="154" spans="1:12" ht="12.75">
      <c r="A154" t="s">
        <v>119</v>
      </c>
      <c r="F154" s="43">
        <v>0</v>
      </c>
      <c r="H154" s="5"/>
      <c r="I154" s="4"/>
      <c r="J154" s="5">
        <f>H154*F154*0.01</f>
        <v>0</v>
      </c>
      <c r="L154" s="5">
        <f>H154+J154</f>
        <v>0</v>
      </c>
    </row>
    <row r="155" spans="6:10" ht="12.75">
      <c r="F155" s="44"/>
      <c r="I155" s="4"/>
      <c r="J155" s="4"/>
    </row>
    <row r="156" spans="1:12" ht="12.75">
      <c r="A156" t="s">
        <v>101</v>
      </c>
      <c r="F156" s="43">
        <v>10</v>
      </c>
      <c r="H156" s="5"/>
      <c r="I156" s="4"/>
      <c r="J156" s="5">
        <f>H156*F156*0.01</f>
        <v>0</v>
      </c>
      <c r="L156" s="5">
        <f>H156+J156</f>
        <v>0</v>
      </c>
    </row>
    <row r="157" spans="6:10" ht="12.75">
      <c r="F157" s="44"/>
      <c r="I157" s="4"/>
      <c r="J157" s="4"/>
    </row>
    <row r="158" spans="1:12" ht="12.75">
      <c r="A158" t="s">
        <v>102</v>
      </c>
      <c r="F158" s="43">
        <v>10</v>
      </c>
      <c r="H158" s="5"/>
      <c r="I158" s="4"/>
      <c r="J158" s="5">
        <f>H158*F158*0.01</f>
        <v>0</v>
      </c>
      <c r="L158" s="5">
        <f>H158+J158</f>
        <v>0</v>
      </c>
    </row>
    <row r="159" spans="6:10" ht="12.75">
      <c r="F159" s="43"/>
      <c r="I159" s="4"/>
      <c r="J159" s="4"/>
    </row>
    <row r="160" spans="1:12" ht="12.75">
      <c r="A160" t="s">
        <v>103</v>
      </c>
      <c r="F160" s="43">
        <v>10</v>
      </c>
      <c r="H160" s="5"/>
      <c r="I160" s="4"/>
      <c r="J160" s="5">
        <f>H160*F160*0.01</f>
        <v>0</v>
      </c>
      <c r="L160" s="5">
        <f>H160+J160</f>
        <v>0</v>
      </c>
    </row>
    <row r="161" spans="6:10" ht="12.75">
      <c r="F161" s="43"/>
      <c r="I161" s="4"/>
      <c r="J161" s="4"/>
    </row>
    <row r="162" spans="1:12" ht="12.75">
      <c r="A162" t="s">
        <v>104</v>
      </c>
      <c r="F162" s="43">
        <v>48.2</v>
      </c>
      <c r="H162" s="5"/>
      <c r="I162" s="4"/>
      <c r="J162" s="5">
        <f>H162*F162*0.01</f>
        <v>0</v>
      </c>
      <c r="L162" s="5">
        <f>H162+J162</f>
        <v>0</v>
      </c>
    </row>
    <row r="163" spans="6:10" ht="12.75">
      <c r="F163" s="43"/>
      <c r="I163" s="4"/>
      <c r="J163" s="4"/>
    </row>
    <row r="164" spans="1:12" ht="12.75">
      <c r="A164" t="s">
        <v>105</v>
      </c>
      <c r="F164" s="43">
        <v>13</v>
      </c>
      <c r="H164" s="5"/>
      <c r="I164" s="4"/>
      <c r="J164" s="5">
        <f>H164*F164*0.01</f>
        <v>0</v>
      </c>
      <c r="L164" s="5">
        <f>H164+J164</f>
        <v>0</v>
      </c>
    </row>
    <row r="165" spans="6:10" ht="12.75">
      <c r="F165" s="43"/>
      <c r="I165" s="4"/>
      <c r="J165" s="4"/>
    </row>
    <row r="166" spans="1:12" ht="12.75">
      <c r="A166" t="s">
        <v>106</v>
      </c>
      <c r="F166" s="43">
        <v>13</v>
      </c>
      <c r="H166" s="5"/>
      <c r="I166" s="4"/>
      <c r="J166" s="5">
        <f>H166*F166*0.01</f>
        <v>0</v>
      </c>
      <c r="L166" s="5">
        <f>H166+J166</f>
        <v>0</v>
      </c>
    </row>
    <row r="167" spans="6:10" ht="12.75">
      <c r="F167" s="43"/>
      <c r="I167" s="4"/>
      <c r="J167" s="4"/>
    </row>
    <row r="168" spans="1:12" ht="12.75">
      <c r="A168" t="s">
        <v>120</v>
      </c>
      <c r="F168" s="43">
        <v>13</v>
      </c>
      <c r="H168" s="5"/>
      <c r="I168" s="4"/>
      <c r="J168" s="5">
        <f>H168*F168*0.01</f>
        <v>0</v>
      </c>
      <c r="L168" s="5">
        <f>H168+J168</f>
        <v>0</v>
      </c>
    </row>
    <row r="169" spans="6:10" ht="12.75">
      <c r="F169" s="43"/>
      <c r="I169" s="4"/>
      <c r="J169" s="4"/>
    </row>
    <row r="170" spans="1:12" ht="12.75">
      <c r="A170" t="s">
        <v>107</v>
      </c>
      <c r="F170" s="43">
        <v>13</v>
      </c>
      <c r="H170" s="5"/>
      <c r="I170" s="4"/>
      <c r="J170" s="5">
        <f>H170*F170*0.01</f>
        <v>0</v>
      </c>
      <c r="L170" s="5">
        <f>H170+J170</f>
        <v>0</v>
      </c>
    </row>
    <row r="171" spans="6:10" ht="12.75">
      <c r="F171" s="44"/>
      <c r="I171" s="4"/>
      <c r="J171" s="4"/>
    </row>
    <row r="172" spans="1:12" ht="12.75">
      <c r="A172" t="s">
        <v>108</v>
      </c>
      <c r="F172" s="43">
        <v>0.2</v>
      </c>
      <c r="H172" s="5"/>
      <c r="I172" s="4"/>
      <c r="J172" s="5">
        <f>H172*F172*0.01</f>
        <v>0</v>
      </c>
      <c r="L172" s="5">
        <f>H172+J172</f>
        <v>0</v>
      </c>
    </row>
    <row r="173" spans="6:10" ht="12.75">
      <c r="F173" s="44"/>
      <c r="I173" s="4"/>
      <c r="J173" s="4"/>
    </row>
    <row r="174" spans="1:12" ht="12.75">
      <c r="A174" t="s">
        <v>109</v>
      </c>
      <c r="F174" s="43">
        <v>0</v>
      </c>
      <c r="H174" s="5"/>
      <c r="I174" s="4"/>
      <c r="J174" s="5">
        <f>H174*F174*0.01</f>
        <v>0</v>
      </c>
      <c r="L174" s="5">
        <f>H174+J174</f>
        <v>0</v>
      </c>
    </row>
    <row r="175" spans="9:10" ht="12.75">
      <c r="I175" s="4"/>
      <c r="J175" s="4"/>
    </row>
    <row r="176" spans="1:12" ht="12.75">
      <c r="A176" t="s">
        <v>110</v>
      </c>
      <c r="F176" s="26">
        <v>0</v>
      </c>
      <c r="H176" s="5"/>
      <c r="I176" s="4"/>
      <c r="J176" s="5">
        <f>H176*F176*0.01</f>
        <v>0</v>
      </c>
      <c r="L176" s="5">
        <f>H176+J176</f>
        <v>0</v>
      </c>
    </row>
    <row r="177" spans="9:10" ht="12.75">
      <c r="I177" s="4"/>
      <c r="J177" s="4"/>
    </row>
    <row r="178" spans="3:12" ht="13.5" thickBot="1">
      <c r="C178" t="s">
        <v>56</v>
      </c>
      <c r="H178" s="28">
        <f>SUM(H148:H176)</f>
        <v>0</v>
      </c>
      <c r="I178" s="12"/>
      <c r="J178" s="28">
        <f>SUM(J148:J176)</f>
        <v>0</v>
      </c>
      <c r="L178" s="28">
        <f>SUM(L148:L176)</f>
        <v>0</v>
      </c>
    </row>
    <row r="179" ht="13.5" thickTop="1"/>
    <row r="180" ht="12.75">
      <c r="A180" s="11" t="s">
        <v>80</v>
      </c>
    </row>
    <row r="182" spans="1:12" ht="12.75">
      <c r="A182" t="s">
        <v>57</v>
      </c>
      <c r="L182" s="5">
        <f>L68</f>
        <v>0</v>
      </c>
    </row>
    <row r="183" ht="12.75">
      <c r="J183" s="10"/>
    </row>
    <row r="184" ht="12.75">
      <c r="A184" t="s">
        <v>58</v>
      </c>
    </row>
    <row r="186" spans="2:8" ht="12.75">
      <c r="B186" t="s">
        <v>59</v>
      </c>
      <c r="C186" t="s">
        <v>60</v>
      </c>
      <c r="H186" s="5">
        <f>L26</f>
        <v>0</v>
      </c>
    </row>
    <row r="188" spans="2:8" ht="12.75">
      <c r="B188" t="s">
        <v>61</v>
      </c>
      <c r="C188" t="s">
        <v>62</v>
      </c>
      <c r="H188" s="5">
        <f>H53</f>
        <v>0</v>
      </c>
    </row>
    <row r="190" spans="2:8" ht="12.75">
      <c r="B190" t="s">
        <v>63</v>
      </c>
      <c r="C190" t="s">
        <v>64</v>
      </c>
      <c r="H190" s="5">
        <f>L64</f>
        <v>0</v>
      </c>
    </row>
    <row r="192" spans="2:8" ht="12" customHeight="1">
      <c r="B192" t="s">
        <v>65</v>
      </c>
      <c r="C192" t="s">
        <v>66</v>
      </c>
      <c r="H192" s="5">
        <f>L66</f>
        <v>0</v>
      </c>
    </row>
    <row r="194" spans="3:12" ht="12.75">
      <c r="C194" s="11" t="s">
        <v>67</v>
      </c>
      <c r="L194" s="5">
        <f>SUM(H186:H192)</f>
        <v>0</v>
      </c>
    </row>
    <row r="196" spans="1:12" ht="12.75">
      <c r="A196" t="s">
        <v>68</v>
      </c>
      <c r="L196" s="5">
        <f>L182-L194</f>
        <v>0</v>
      </c>
    </row>
    <row r="198" spans="1:12" ht="13.5" thickBot="1">
      <c r="A198" t="s">
        <v>81</v>
      </c>
      <c r="J198" t="s">
        <v>13</v>
      </c>
      <c r="L198" s="28">
        <f>L196*22.5%</f>
        <v>0</v>
      </c>
    </row>
    <row r="199" ht="13.5" thickTop="1">
      <c r="C199" t="s">
        <v>69</v>
      </c>
    </row>
    <row r="201" spans="1:12" s="11" customFormat="1" ht="12.75">
      <c r="A201" s="11" t="s">
        <v>70</v>
      </c>
      <c r="H201" s="27"/>
      <c r="L201" s="27"/>
    </row>
    <row r="202" spans="1:12" s="11" customFormat="1" ht="12.75">
      <c r="A202" s="11" t="s">
        <v>71</v>
      </c>
      <c r="H202" s="27"/>
      <c r="L202" s="27"/>
    </row>
    <row r="204" spans="1:12" ht="12.75">
      <c r="A204" s="3"/>
      <c r="B204" s="3"/>
      <c r="C204" s="3"/>
      <c r="D204" s="3"/>
      <c r="E204" s="3"/>
      <c r="F204" s="3"/>
      <c r="G204" s="3"/>
      <c r="H204" s="5"/>
      <c r="I204" s="3"/>
      <c r="J204" s="3"/>
      <c r="K204" s="3"/>
      <c r="L204" s="5"/>
    </row>
    <row r="206" spans="1:12" ht="12.75">
      <c r="A206" s="3"/>
      <c r="B206" s="3"/>
      <c r="C206" s="3"/>
      <c r="D206" s="3"/>
      <c r="E206" s="3"/>
      <c r="F206" s="3"/>
      <c r="G206" s="3"/>
      <c r="H206" s="5"/>
      <c r="I206" s="3"/>
      <c r="J206" s="3"/>
      <c r="K206" s="3"/>
      <c r="L206" s="5"/>
    </row>
    <row r="208" spans="1:12" ht="12.75">
      <c r="A208" s="3"/>
      <c r="B208" s="3"/>
      <c r="C208" s="3"/>
      <c r="D208" s="3"/>
      <c r="E208" s="3"/>
      <c r="F208" s="3"/>
      <c r="G208" s="3"/>
      <c r="H208" s="5"/>
      <c r="I208" s="3"/>
      <c r="J208" s="3"/>
      <c r="K208" s="3"/>
      <c r="L208" s="5"/>
    </row>
    <row r="210" spans="1:12" ht="12.75">
      <c r="A210" s="3"/>
      <c r="B210" s="3"/>
      <c r="C210" s="3"/>
      <c r="D210" s="3"/>
      <c r="E210" s="3"/>
      <c r="F210" s="3"/>
      <c r="G210" s="3"/>
      <c r="H210" s="5"/>
      <c r="I210" s="3"/>
      <c r="J210" s="3"/>
      <c r="K210" s="3"/>
      <c r="L210" s="5"/>
    </row>
    <row r="212" spans="1:12" ht="12.75">
      <c r="A212" s="3"/>
      <c r="B212" s="3"/>
      <c r="C212" s="3"/>
      <c r="D212" s="3"/>
      <c r="E212" s="3"/>
      <c r="F212" s="3"/>
      <c r="G212" s="3"/>
      <c r="H212" s="5"/>
      <c r="I212" s="3"/>
      <c r="J212" s="3"/>
      <c r="K212" s="3"/>
      <c r="L212" s="5"/>
    </row>
    <row r="214" spans="1:12" ht="12.75">
      <c r="A214" s="3"/>
      <c r="B214" s="3"/>
      <c r="C214" s="3"/>
      <c r="D214" s="3"/>
      <c r="E214" s="3"/>
      <c r="F214" s="3"/>
      <c r="G214" s="3"/>
      <c r="H214" s="5"/>
      <c r="I214" s="3"/>
      <c r="J214" s="3"/>
      <c r="K214" s="3"/>
      <c r="L214" s="5"/>
    </row>
    <row r="216" spans="1:12" ht="12.75">
      <c r="A216" s="3"/>
      <c r="B216" s="3"/>
      <c r="C216" s="3"/>
      <c r="D216" s="3"/>
      <c r="E216" s="3"/>
      <c r="F216" s="3"/>
      <c r="G216" s="3"/>
      <c r="H216" s="5"/>
      <c r="I216" s="3"/>
      <c r="J216" s="3"/>
      <c r="K216" s="3"/>
      <c r="L216" s="5"/>
    </row>
    <row r="218" spans="1:12" ht="12.75">
      <c r="A218" s="3"/>
      <c r="B218" s="3"/>
      <c r="C218" s="3"/>
      <c r="D218" s="3"/>
      <c r="E218" s="3"/>
      <c r="F218" s="3"/>
      <c r="G218" s="3"/>
      <c r="H218" s="5"/>
      <c r="I218" s="3"/>
      <c r="J218" s="3"/>
      <c r="K218" s="3"/>
      <c r="L218" s="5"/>
    </row>
    <row r="220" spans="1:12" ht="12.75">
      <c r="A220" s="3"/>
      <c r="B220" s="3"/>
      <c r="C220" s="3"/>
      <c r="D220" s="3"/>
      <c r="E220" s="3"/>
      <c r="F220" s="3"/>
      <c r="G220" s="3"/>
      <c r="H220" s="5"/>
      <c r="I220" s="3"/>
      <c r="J220" s="3"/>
      <c r="K220" s="3"/>
      <c r="L220" s="5"/>
    </row>
    <row r="222" spans="1:12" ht="12.75">
      <c r="A222" s="42" t="s">
        <v>115</v>
      </c>
      <c r="B222" s="3"/>
      <c r="C222" s="3"/>
      <c r="D222" s="3"/>
      <c r="E222" s="3"/>
      <c r="F222" s="3"/>
      <c r="G222" s="3"/>
      <c r="H222" s="5"/>
      <c r="I222" s="3"/>
      <c r="J222" s="3"/>
      <c r="K222" s="3"/>
      <c r="L222" s="5"/>
    </row>
    <row r="223" ht="12.75">
      <c r="A223" s="11"/>
    </row>
    <row r="224" spans="1:12" ht="12.75">
      <c r="A224" s="3"/>
      <c r="B224" s="3"/>
      <c r="C224" s="3"/>
      <c r="D224" s="3"/>
      <c r="E224" s="3"/>
      <c r="F224" s="3"/>
      <c r="G224" s="3"/>
      <c r="H224" s="5"/>
      <c r="I224" s="3"/>
      <c r="J224" s="3"/>
      <c r="K224" s="3"/>
      <c r="L224" s="5"/>
    </row>
    <row r="226" spans="1:12" ht="12.75">
      <c r="A226" s="3"/>
      <c r="B226" s="3"/>
      <c r="C226" s="3"/>
      <c r="D226" s="3"/>
      <c r="E226" s="3"/>
      <c r="F226" s="3"/>
      <c r="G226" s="3"/>
      <c r="H226" s="5"/>
      <c r="I226" s="3"/>
      <c r="J226" s="3"/>
      <c r="K226" s="3"/>
      <c r="L226" s="5"/>
    </row>
    <row r="228" spans="1:12" ht="12.75">
      <c r="A228" s="3"/>
      <c r="B228" s="3"/>
      <c r="C228" s="3"/>
      <c r="D228" s="3"/>
      <c r="E228" s="3"/>
      <c r="F228" s="3"/>
      <c r="G228" s="3"/>
      <c r="H228" s="5"/>
      <c r="I228" s="3"/>
      <c r="J228" s="3"/>
      <c r="K228" s="3"/>
      <c r="L228" s="5"/>
    </row>
    <row r="230" spans="1:12" ht="12.75">
      <c r="A230" s="3"/>
      <c r="B230" s="3"/>
      <c r="C230" s="3"/>
      <c r="D230" s="3"/>
      <c r="E230" s="3"/>
      <c r="F230" s="3"/>
      <c r="G230" s="3"/>
      <c r="H230" s="5"/>
      <c r="I230" s="3"/>
      <c r="J230" s="3"/>
      <c r="K230" s="3"/>
      <c r="L230" s="5"/>
    </row>
    <row r="232" spans="1:12" ht="12.75">
      <c r="A232" s="3"/>
      <c r="B232" s="3"/>
      <c r="C232" s="3"/>
      <c r="D232" s="3"/>
      <c r="E232" s="3"/>
      <c r="F232" s="3"/>
      <c r="G232" s="3"/>
      <c r="H232" s="5"/>
      <c r="I232" s="3"/>
      <c r="J232" s="3"/>
      <c r="K232" s="3"/>
      <c r="L232" s="5"/>
    </row>
    <row r="234" spans="1:12" ht="12.75">
      <c r="A234" s="3"/>
      <c r="B234" s="3"/>
      <c r="C234" s="3"/>
      <c r="D234" s="3"/>
      <c r="E234" s="3"/>
      <c r="F234" s="3"/>
      <c r="G234" s="3"/>
      <c r="H234" s="5"/>
      <c r="I234" s="3"/>
      <c r="J234" s="3"/>
      <c r="K234" s="3"/>
      <c r="L234" s="5"/>
    </row>
    <row r="236" spans="1:12" ht="12.75">
      <c r="A236" s="3"/>
      <c r="B236" s="3"/>
      <c r="C236" s="3"/>
      <c r="D236" s="3"/>
      <c r="E236" s="3"/>
      <c r="F236" s="3"/>
      <c r="G236" s="3"/>
      <c r="H236" s="5"/>
      <c r="I236" s="3"/>
      <c r="J236" s="3"/>
      <c r="K236" s="3"/>
      <c r="L236" s="5"/>
    </row>
  </sheetData>
  <sheetProtection/>
  <printOptions/>
  <pageMargins left="0.25" right="0.25" top="0.25" bottom="0.23" header="0" footer="0"/>
  <pageSetup horizontalDpi="300" verticalDpi="300" orientation="portrait" scale="90" r:id="rId1"/>
  <headerFooter alignWithMargins="0">
    <oddFooter>&amp;CPage &amp;P</oddFooter>
  </headerFooter>
  <rowBreaks count="2" manualBreakCount="2">
    <brk id="60" max="65535" man="1"/>
    <brk id="178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22 Budget Form</dc:title>
  <dc:subject>Budget Form for 22 Accounts</dc:subject>
  <dc:creator>Becky Trentlage</dc:creator>
  <cp:keywords>22 Budget Form</cp:keywords>
  <dc:description/>
  <cp:lastModifiedBy>MacNaughton,Connie</cp:lastModifiedBy>
  <cp:lastPrinted>2011-01-21T17:14:58Z</cp:lastPrinted>
  <dcterms:created xsi:type="dcterms:W3CDTF">1999-01-28T16:01:08Z</dcterms:created>
  <dcterms:modified xsi:type="dcterms:W3CDTF">2021-02-18T14:12:28Z</dcterms:modified>
  <cp:category/>
  <cp:version/>
  <cp:contentType/>
  <cp:contentStatus/>
</cp:coreProperties>
</file>